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onnellan\Desktop\"/>
    </mc:Choice>
  </mc:AlternateContent>
  <xr:revisionPtr revIDLastSave="0" documentId="13_ncr:1_{18A7F5C4-45BB-4504-907D-51014EAC6EBA}" xr6:coauthVersionLast="36" xr6:coauthVersionMax="36" xr10:uidLastSave="{00000000-0000-0000-0000-000000000000}"/>
  <bookViews>
    <workbookView xWindow="0" yWindow="0" windowWidth="30720" windowHeight="13260" xr2:uid="{51163ACD-A887-4510-A362-96C4F2D633B7}"/>
  </bookViews>
  <sheets>
    <sheet name="2024 LSWCD Seedling Sale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J35" i="1" s="1"/>
  <c r="E21" i="1" l="1"/>
  <c r="E22" i="1"/>
  <c r="E23" i="1"/>
  <c r="E24" i="1"/>
  <c r="E25" i="1"/>
  <c r="E20" i="1"/>
  <c r="E19" i="1"/>
  <c r="J34" i="1" l="1"/>
  <c r="J27" i="1" l="1"/>
  <c r="J28" i="1"/>
  <c r="J29" i="1"/>
  <c r="J30" i="1"/>
  <c r="J31" i="1"/>
  <c r="J32" i="1"/>
  <c r="J26" i="1"/>
  <c r="E14" i="1"/>
  <c r="E15" i="1"/>
  <c r="E16" i="1"/>
  <c r="E17" i="1"/>
  <c r="E18" i="1"/>
  <c r="E26" i="1"/>
  <c r="E27" i="1"/>
  <c r="E13" i="1"/>
  <c r="J14" i="1"/>
  <c r="J15" i="1"/>
  <c r="J16" i="1"/>
  <c r="J17" i="1"/>
  <c r="J18" i="1"/>
  <c r="J19" i="1"/>
  <c r="J20" i="1"/>
  <c r="J21" i="1"/>
  <c r="J22" i="1"/>
  <c r="J13" i="1"/>
  <c r="E30" i="1" l="1"/>
  <c r="J23" i="1"/>
  <c r="J36" i="1" l="1"/>
  <c r="J37" i="1" l="1"/>
  <c r="J38" i="1"/>
</calcChain>
</file>

<file path=xl/sharedStrings.xml><?xml version="1.0" encoding="utf-8"?>
<sst xmlns="http://schemas.openxmlformats.org/spreadsheetml/2006/main" count="85" uniqueCount="71">
  <si>
    <t>Price</t>
  </si>
  <si>
    <t>Total</t>
  </si>
  <si>
    <r>
      <rPr>
        <b/>
        <sz val="11"/>
        <color theme="1"/>
        <rFont val="Calibri"/>
        <family val="2"/>
        <scheme val="minor"/>
      </rPr>
      <t xml:space="preserve">Fox sedge  </t>
    </r>
    <r>
      <rPr>
        <sz val="11"/>
        <color theme="1"/>
        <rFont val="Calibri"/>
        <family val="2"/>
        <scheme val="minor"/>
      </rPr>
      <t xml:space="preserve">                                (</t>
    </r>
    <r>
      <rPr>
        <i/>
        <sz val="11"/>
        <color theme="1"/>
        <rFont val="Calibri"/>
        <family val="2"/>
        <scheme val="minor"/>
      </rPr>
      <t>Carex vulpinoidea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</si>
  <si>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 xml:space="preserve">Queen of the Prairie     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Filipendula rubra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</si>
  <si>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 xml:space="preserve">Blue-eyed grass          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Sisyrinchium angustifolium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</si>
  <si>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Thin-leaved blue star</t>
    </r>
    <r>
      <rPr>
        <sz val="11"/>
        <color theme="1"/>
        <rFont val="Calibri"/>
        <family val="2"/>
        <scheme val="minor"/>
      </rPr>
      <t xml:space="preserve">        (</t>
    </r>
    <r>
      <rPr>
        <i/>
        <sz val="11"/>
        <color theme="1"/>
        <rFont val="Calibri"/>
        <family val="2"/>
        <scheme val="minor"/>
      </rPr>
      <t>Amsonia hubrechtii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</si>
  <si>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 xml:space="preserve">Hairy wood mint   </t>
    </r>
    <r>
      <rPr>
        <sz val="11"/>
        <color theme="1"/>
        <rFont val="Calibri"/>
        <family val="2"/>
        <scheme val="minor"/>
      </rPr>
      <t xml:space="preserve">              (</t>
    </r>
    <r>
      <rPr>
        <i/>
        <sz val="11"/>
        <color theme="1"/>
        <rFont val="Calibri"/>
        <family val="2"/>
        <scheme val="minor"/>
      </rPr>
      <t>Blephilia hirsuta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</si>
  <si>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Crimson-eyed rose mallow</t>
    </r>
    <r>
      <rPr>
        <sz val="11"/>
        <color theme="1"/>
        <rFont val="Calibri"/>
        <family val="2"/>
        <scheme val="minor"/>
      </rPr>
      <t xml:space="preserve">                          (</t>
    </r>
    <r>
      <rPr>
        <i/>
        <sz val="11"/>
        <color theme="1"/>
        <rFont val="Calibri"/>
        <family val="2"/>
        <scheme val="minor"/>
      </rPr>
      <t>Hibiscus moscheutos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</si>
  <si>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Cardinal flower</t>
    </r>
    <r>
      <rPr>
        <sz val="11"/>
        <color theme="1"/>
        <rFont val="Calibri"/>
        <family val="2"/>
        <scheme val="minor"/>
      </rPr>
      <t xml:space="preserve">                      (</t>
    </r>
    <r>
      <rPr>
        <i/>
        <sz val="11"/>
        <color theme="1"/>
        <rFont val="Calibri"/>
        <family val="2"/>
        <scheme val="minor"/>
      </rPr>
      <t>Lobelia cardinalis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</si>
  <si>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Smooth aster</t>
    </r>
    <r>
      <rPr>
        <sz val="11"/>
        <color theme="1"/>
        <rFont val="Calibri"/>
        <family val="2"/>
        <scheme val="minor"/>
      </rPr>
      <t xml:space="preserve">        (</t>
    </r>
    <r>
      <rPr>
        <i/>
        <sz val="11"/>
        <color theme="1"/>
        <rFont val="Calibri"/>
        <family val="2"/>
        <scheme val="minor"/>
      </rPr>
      <t>Symphyotrichum laevis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</si>
  <si>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American Chestnut hybrid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Castanea dentata x</t>
    </r>
    <r>
      <rPr>
        <sz val="11"/>
        <color theme="1"/>
        <rFont val="Calibri"/>
        <family val="2"/>
        <scheme val="minor"/>
      </rPr>
      <t xml:space="preserve">) </t>
    </r>
  </si>
  <si>
    <t>Qty</t>
  </si>
  <si>
    <t>Miscellaneous Items</t>
  </si>
  <si>
    <t xml:space="preserve">Size </t>
  </si>
  <si>
    <r>
      <rPr>
        <b/>
        <sz val="11"/>
        <color theme="1"/>
        <rFont val="Calibri"/>
        <family val="2"/>
        <scheme val="minor"/>
      </rPr>
      <t>Eastern Red Cedar</t>
    </r>
    <r>
      <rPr>
        <sz val="11"/>
        <color theme="1"/>
        <rFont val="Calibri"/>
        <family val="2"/>
        <scheme val="minor"/>
      </rPr>
      <t xml:space="preserve">               (</t>
    </r>
    <r>
      <rPr>
        <i/>
        <sz val="11"/>
        <color theme="1"/>
        <rFont val="Calibri"/>
        <family val="2"/>
        <scheme val="minor"/>
      </rPr>
      <t>Juniperus virginianus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</si>
  <si>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 xml:space="preserve">Winterberry holly                         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Ilex verticillata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</si>
  <si>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 xml:space="preserve">Hackberry                                    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Celtis occidentalis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</si>
  <si>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 xml:space="preserve">Norway spruce                          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Picea abies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</si>
  <si>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Sugar maple</t>
    </r>
    <r>
      <rPr>
        <sz val="11"/>
        <color theme="1"/>
        <rFont val="Calibri"/>
        <family val="2"/>
        <scheme val="minor"/>
      </rPr>
      <t xml:space="preserve">                                  (</t>
    </r>
    <r>
      <rPr>
        <i/>
        <sz val="11"/>
        <color theme="1"/>
        <rFont val="Calibri"/>
        <family val="2"/>
        <scheme val="minor"/>
      </rPr>
      <t>Acer saccharum</t>
    </r>
    <r>
      <rPr>
        <sz val="11"/>
        <color theme="1"/>
        <rFont val="Calibri"/>
        <family val="2"/>
        <scheme val="minor"/>
      </rPr>
      <t>)</t>
    </r>
  </si>
  <si>
    <t>Northeast Annual &amp; Perennial Wildflower Mix Packet 1 oz.</t>
  </si>
  <si>
    <t xml:space="preserve">A. Trees/shrubs sub-total: </t>
  </si>
  <si>
    <t>B. Perennials sub-total:</t>
  </si>
  <si>
    <t>Bluebird House</t>
  </si>
  <si>
    <t>Wren House</t>
  </si>
  <si>
    <t>Bat House</t>
  </si>
  <si>
    <t>2023 Plat Book</t>
  </si>
  <si>
    <t>Marker Flags $0.15 each</t>
  </si>
  <si>
    <t>C. Misc. sub-total:</t>
  </si>
  <si>
    <t>Grand Total:</t>
  </si>
  <si>
    <t>Wildlife Food Plot Mix (Whitetail 365) 1 bag plants 0.5 acre (25 lb. bag)</t>
  </si>
  <si>
    <t>Garden Cover Crop Mix 1lb Packet - Available in August</t>
  </si>
  <si>
    <t>Sales tax (6.5%)</t>
  </si>
  <si>
    <t>Total of Sections A, B, C</t>
  </si>
  <si>
    <t>2024 LORAIN COUNTY CONSERVATION DISTRICT SEEDLING SALE ORDER FORM</t>
  </si>
  <si>
    <t>Name:</t>
  </si>
  <si>
    <t xml:space="preserve">City: </t>
  </si>
  <si>
    <t>State: OH</t>
  </si>
  <si>
    <t>Cash_______________</t>
  </si>
  <si>
    <t>Check No. __________</t>
  </si>
  <si>
    <t>Rec. No. _____________</t>
  </si>
  <si>
    <t>Date __________________</t>
  </si>
  <si>
    <t>Address:</t>
  </si>
  <si>
    <t>REQUIRED INFORMATION:</t>
  </si>
  <si>
    <r>
      <rPr>
        <b/>
        <sz val="16"/>
        <color theme="1"/>
        <rFont val="Calibri"/>
        <family val="2"/>
        <scheme val="minor"/>
      </rPr>
      <t xml:space="preserve">OFFICE USE ONLY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</t>
    </r>
  </si>
  <si>
    <r>
      <rPr>
        <b/>
        <sz val="11"/>
        <color theme="1"/>
        <rFont val="Calibri"/>
        <family val="2"/>
        <scheme val="minor"/>
      </rPr>
      <t>Indian Physic/American ipecac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Gillenia stipulata</t>
    </r>
    <r>
      <rPr>
        <sz val="11"/>
        <color theme="1"/>
        <rFont val="Calibri"/>
        <family val="2"/>
        <scheme val="minor"/>
      </rPr>
      <t>)</t>
    </r>
  </si>
  <si>
    <t>Phone:</t>
  </si>
  <si>
    <t>1-2 '</t>
  </si>
  <si>
    <t>1-2'</t>
  </si>
  <si>
    <t xml:space="preserve">ZIP: </t>
  </si>
  <si>
    <t>2.5" pot</t>
  </si>
  <si>
    <t>1 per pot.  (NOT BUNDLED)          Note: minimum 2 required for chestnut production</t>
  </si>
  <si>
    <t>Marker flags: Pack of 25       (or 50  for $6)</t>
  </si>
  <si>
    <t>8-12"</t>
  </si>
  <si>
    <t>Trees/shrubs</t>
  </si>
  <si>
    <t>Perennials</t>
  </si>
  <si>
    <t>6-12"</t>
  </si>
  <si>
    <t>12-18"</t>
  </si>
  <si>
    <r>
      <rPr>
        <b/>
        <sz val="11"/>
        <color theme="1"/>
        <rFont val="Calibri"/>
        <family val="2"/>
        <scheme val="minor"/>
      </rPr>
      <t>Dwarf bush honeysuckle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(Diervilla lonicera)</t>
    </r>
  </si>
  <si>
    <t>1'</t>
  </si>
  <si>
    <r>
      <rPr>
        <b/>
        <sz val="11"/>
        <color theme="1"/>
        <rFont val="Calibri"/>
        <family val="2"/>
        <scheme val="minor"/>
      </rPr>
      <t xml:space="preserve">River Birch                  </t>
    </r>
    <r>
      <rPr>
        <i/>
        <sz val="11"/>
        <color theme="1"/>
        <rFont val="Calibri"/>
        <family val="2"/>
        <scheme val="minor"/>
      </rPr>
      <t>(Betula nigra)</t>
    </r>
  </si>
  <si>
    <r>
      <rPr>
        <b/>
        <sz val="11"/>
        <color theme="1"/>
        <rFont val="Calibri"/>
        <family val="2"/>
        <scheme val="minor"/>
      </rPr>
      <t>Allegheny Monkeyflower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Mimulus ringens</t>
    </r>
    <r>
      <rPr>
        <sz val="11"/>
        <color theme="1"/>
        <rFont val="Calibri"/>
        <family val="2"/>
        <scheme val="minor"/>
      </rPr>
      <t>)</t>
    </r>
  </si>
  <si>
    <t>All seedlings are in bundles of 5 unless otherwise noted. All perennials are in 2.5" pots.</t>
  </si>
  <si>
    <r>
      <rPr>
        <b/>
        <sz val="11"/>
        <color theme="1"/>
        <rFont val="Calibri"/>
        <family val="2"/>
        <scheme val="minor"/>
      </rPr>
      <t xml:space="preserve">Eastern redbud         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Cercis canadensis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</si>
  <si>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White-flowering dogwood</t>
    </r>
    <r>
      <rPr>
        <i/>
        <sz val="11"/>
        <color theme="1"/>
        <rFont val="Calibri"/>
        <family val="2"/>
        <scheme val="minor"/>
      </rPr>
      <t xml:space="preserve">       (Cornus florida)</t>
    </r>
  </si>
  <si>
    <r>
      <rPr>
        <b/>
        <sz val="11"/>
        <color theme="1"/>
        <rFont val="Calibri"/>
        <family val="2"/>
        <scheme val="minor"/>
      </rPr>
      <t xml:space="preserve">Ninebark          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(Physocarpus opulifolius)</t>
    </r>
  </si>
  <si>
    <r>
      <rPr>
        <b/>
        <sz val="11"/>
        <color theme="1"/>
        <rFont val="Calibri"/>
        <family val="2"/>
        <scheme val="minor"/>
      </rPr>
      <t>Ohio Buckeye</t>
    </r>
    <r>
      <rPr>
        <sz val="11"/>
        <color theme="1"/>
        <rFont val="Calibri"/>
        <family val="2"/>
        <scheme val="minor"/>
      </rPr>
      <t xml:space="preserve">         </t>
    </r>
    <r>
      <rPr>
        <i/>
        <sz val="11"/>
        <color theme="1"/>
        <rFont val="Calibri"/>
        <family val="2"/>
        <scheme val="minor"/>
      </rPr>
      <t>(Aesculus glabra)</t>
    </r>
  </si>
  <si>
    <r>
      <rPr>
        <b/>
        <sz val="11"/>
        <color theme="1"/>
        <rFont val="Calibri"/>
        <family val="2"/>
        <scheme val="minor"/>
      </rPr>
      <t xml:space="preserve">Sweet Gum       </t>
    </r>
    <r>
      <rPr>
        <i/>
        <sz val="11"/>
        <color theme="1"/>
        <rFont val="Calibri"/>
        <family val="2"/>
        <scheme val="minor"/>
      </rPr>
      <t>(Liquidambar styraciflua)</t>
    </r>
  </si>
  <si>
    <r>
      <rPr>
        <b/>
        <sz val="11"/>
        <color theme="1"/>
        <rFont val="Calibri"/>
        <family val="2"/>
        <scheme val="minor"/>
      </rPr>
      <t>Paw Paw</t>
    </r>
    <r>
      <rPr>
        <sz val="11"/>
        <color theme="1"/>
        <rFont val="Calibri"/>
        <family val="2"/>
        <scheme val="minor"/>
      </rPr>
      <t xml:space="preserve">                    </t>
    </r>
    <r>
      <rPr>
        <i/>
        <sz val="11"/>
        <color theme="1"/>
        <rFont val="Calibri"/>
        <family val="2"/>
        <scheme val="minor"/>
      </rPr>
      <t>(Asimina triloba)</t>
    </r>
  </si>
  <si>
    <r>
      <rPr>
        <b/>
        <sz val="11"/>
        <color theme="1"/>
        <rFont val="Calibri"/>
        <family val="2"/>
        <scheme val="minor"/>
      </rPr>
      <t xml:space="preserve">Wafer ash                    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Ptelea trifoliata</t>
    </r>
    <r>
      <rPr>
        <sz val="11"/>
        <color theme="1"/>
        <rFont val="Calibri"/>
        <family val="2"/>
        <scheme val="minor"/>
      </rPr>
      <t xml:space="preserve">)  </t>
    </r>
    <r>
      <rPr>
        <b/>
        <sz val="11"/>
        <color theme="1"/>
        <rFont val="Calibri"/>
        <family val="2"/>
        <scheme val="minor"/>
      </rPr>
      <t xml:space="preserve">1 per pot  (NOT BUNDLED)    </t>
    </r>
  </si>
  <si>
    <r>
      <rPr>
        <b/>
        <sz val="13"/>
        <color theme="1"/>
        <rFont val="Calibri"/>
        <family val="2"/>
        <scheme val="minor"/>
      </rPr>
      <t xml:space="preserve">PLACE YOUR ORDERS EARLY! </t>
    </r>
    <r>
      <rPr>
        <sz val="13"/>
        <color theme="1"/>
        <rFont val="Calibri"/>
        <family val="2"/>
        <scheme val="minor"/>
      </rPr>
      <t>Orders will be taken until stock sells out.                                                   Make checks payable to:</t>
    </r>
    <r>
      <rPr>
        <b/>
        <sz val="13"/>
        <color theme="1"/>
        <rFont val="Calibri"/>
        <family val="2"/>
        <scheme val="minor"/>
      </rPr>
      <t xml:space="preserve"> LORAIN SWCD</t>
    </r>
  </si>
  <si>
    <t>Return this form with payment by mail or yellow dropbox in the lobby at: 42110 Russia Rd., Elyria, OH 44035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</si>
</sst>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orbe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/>
    <xf numFmtId="0" fontId="0" fillId="0" borderId="2" xfId="0" applyBorder="1" applyAlignment="1">
      <alignment wrapText="1"/>
    </xf>
    <xf numFmtId="0" fontId="4" fillId="2" borderId="2" xfId="0" applyFont="1" applyFill="1" applyBorder="1" applyAlignment="1"/>
    <xf numFmtId="44" fontId="0" fillId="0" borderId="2" xfId="1" applyFont="1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44" fontId="0" fillId="0" borderId="2" xfId="1" applyFont="1" applyBorder="1" applyAlignment="1">
      <alignment horizontal="right" vertical="center"/>
    </xf>
    <xf numFmtId="0" fontId="2" fillId="2" borderId="9" xfId="0" applyFont="1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11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8" xfId="0" applyFill="1" applyBorder="1" applyAlignment="1">
      <alignment vertical="center" wrapText="1"/>
    </xf>
    <xf numFmtId="0" fontId="4" fillId="0" borderId="3" xfId="0" applyFont="1" applyBorder="1" applyAlignment="1">
      <alignment horizontal="right" wrapText="1"/>
    </xf>
    <xf numFmtId="0" fontId="4" fillId="0" borderId="9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9" fillId="4" borderId="7" xfId="0" applyFont="1" applyFill="1" applyBorder="1" applyAlignment="1">
      <alignment vertical="center" wrapText="1"/>
    </xf>
    <xf numFmtId="0" fontId="7" fillId="0" borderId="12" xfId="0" applyFont="1" applyBorder="1" applyAlignment="1">
      <alignment wrapText="1"/>
    </xf>
    <xf numFmtId="0" fontId="4" fillId="0" borderId="12" xfId="0" applyFont="1" applyBorder="1"/>
    <xf numFmtId="44" fontId="10" fillId="0" borderId="2" xfId="1" applyFont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44" fontId="0" fillId="0" borderId="2" xfId="1" applyFont="1" applyBorder="1" applyAlignment="1">
      <alignment vertical="center"/>
    </xf>
    <xf numFmtId="44" fontId="0" fillId="0" borderId="5" xfId="1" applyFont="1" applyBorder="1" applyAlignment="1">
      <alignment vertical="center"/>
    </xf>
    <xf numFmtId="44" fontId="0" fillId="0" borderId="2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right" wrapText="1"/>
    </xf>
    <xf numFmtId="44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/>
    <xf numFmtId="44" fontId="0" fillId="0" borderId="2" xfId="1" applyFont="1" applyBorder="1" applyAlignment="1"/>
    <xf numFmtId="44" fontId="0" fillId="0" borderId="4" xfId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8" xfId="0" applyBorder="1"/>
    <xf numFmtId="44" fontId="0" fillId="0" borderId="8" xfId="1" applyFont="1" applyBorder="1" applyAlignment="1"/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2" borderId="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4FE86-912F-4B52-9483-9E7E71429762}">
  <dimension ref="A1:S38"/>
  <sheetViews>
    <sheetView tabSelected="1" topLeftCell="A19" workbookViewId="0">
      <selection activeCell="R27" sqref="R27"/>
    </sheetView>
  </sheetViews>
  <sheetFormatPr defaultRowHeight="14.4" x14ac:dyDescent="0.3"/>
  <cols>
    <col min="1" max="1" width="23.33203125" style="1" customWidth="1"/>
    <col min="2" max="2" width="7.5546875" bestFit="1" customWidth="1"/>
    <col min="3" max="3" width="7.6640625" bestFit="1" customWidth="1"/>
    <col min="4" max="4" width="6.44140625" customWidth="1"/>
    <col min="5" max="5" width="8.88671875" customWidth="1"/>
    <col min="6" max="6" width="2.88671875" customWidth="1"/>
    <col min="7" max="7" width="24.109375" bestFit="1" customWidth="1"/>
    <col min="8" max="8" width="7.6640625" bestFit="1" customWidth="1"/>
    <col min="9" max="9" width="6.44140625" customWidth="1"/>
    <col min="10" max="10" width="8.88671875" style="33" customWidth="1"/>
  </cols>
  <sheetData>
    <row r="1" spans="1:19" ht="26.4" customHeight="1" x14ac:dyDescent="0.3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</row>
    <row r="2" spans="1:19" ht="28.8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9" s="33" customFormat="1" ht="44.4" customHeight="1" x14ac:dyDescent="0.3">
      <c r="A3" s="57" t="s">
        <v>69</v>
      </c>
      <c r="B3" s="57"/>
      <c r="C3" s="57"/>
      <c r="D3" s="57"/>
      <c r="E3" s="57"/>
      <c r="F3" s="57"/>
      <c r="G3" s="57"/>
      <c r="H3" s="57"/>
      <c r="I3" s="57"/>
      <c r="J3" s="57"/>
    </row>
    <row r="4" spans="1:19" s="33" customFormat="1" ht="38.4" customHeight="1" x14ac:dyDescent="0.3">
      <c r="A4" s="58" t="s">
        <v>70</v>
      </c>
      <c r="B4" s="58"/>
      <c r="C4" s="58"/>
      <c r="D4" s="58"/>
      <c r="E4" s="58"/>
      <c r="F4" s="58"/>
      <c r="G4" s="58"/>
      <c r="H4" s="58"/>
      <c r="I4" s="58"/>
      <c r="J4" s="58"/>
    </row>
    <row r="5" spans="1:19" ht="15.6" x14ac:dyDescent="0.3">
      <c r="B5" s="59" t="s">
        <v>42</v>
      </c>
      <c r="C5" s="59"/>
      <c r="D5" s="59"/>
      <c r="E5" s="59"/>
      <c r="F5" s="59"/>
      <c r="G5" s="59"/>
      <c r="H5" s="59"/>
      <c r="I5" s="24"/>
      <c r="J5" s="28"/>
    </row>
    <row r="6" spans="1:19" ht="23.4" customHeight="1" x14ac:dyDescent="0.3">
      <c r="A6" s="21" t="s">
        <v>34</v>
      </c>
      <c r="B6" s="60"/>
      <c r="C6" s="60"/>
      <c r="D6" s="60"/>
      <c r="E6" s="60"/>
      <c r="F6" s="60"/>
      <c r="G6" s="60"/>
      <c r="H6" s="60"/>
      <c r="I6" s="60"/>
      <c r="J6" s="61"/>
    </row>
    <row r="7" spans="1:19" ht="9.6" customHeight="1" x14ac:dyDescent="0.3">
      <c r="A7" s="22"/>
      <c r="B7" s="62"/>
      <c r="C7" s="62"/>
      <c r="D7" s="62"/>
      <c r="E7" s="62"/>
      <c r="F7" s="62"/>
      <c r="G7" s="62"/>
      <c r="H7" s="62"/>
      <c r="I7" s="62"/>
      <c r="J7" s="63"/>
    </row>
    <row r="8" spans="1:19" ht="25.2" customHeight="1" x14ac:dyDescent="0.35">
      <c r="A8" s="20" t="s">
        <v>45</v>
      </c>
      <c r="B8" s="64"/>
      <c r="C8" s="65"/>
      <c r="D8" s="65"/>
      <c r="E8" s="65"/>
      <c r="F8" s="65"/>
      <c r="G8" s="65"/>
      <c r="H8" s="65"/>
      <c r="I8" s="65"/>
      <c r="J8" s="66"/>
    </row>
    <row r="9" spans="1:19" ht="24" customHeight="1" x14ac:dyDescent="0.35">
      <c r="A9" s="20" t="s">
        <v>41</v>
      </c>
      <c r="B9" s="64"/>
      <c r="C9" s="65"/>
      <c r="D9" s="65"/>
      <c r="E9" s="65"/>
      <c r="F9" s="65"/>
      <c r="G9" s="65"/>
      <c r="H9" s="65"/>
      <c r="I9" s="65"/>
      <c r="J9" s="66"/>
    </row>
    <row r="10" spans="1:19" ht="18" x14ac:dyDescent="0.35">
      <c r="A10" s="20" t="s">
        <v>35</v>
      </c>
      <c r="B10" s="64"/>
      <c r="C10" s="65"/>
      <c r="D10" s="66"/>
      <c r="E10" s="25" t="s">
        <v>36</v>
      </c>
      <c r="G10" s="67" t="s">
        <v>48</v>
      </c>
      <c r="H10" s="67"/>
      <c r="I10" s="67"/>
      <c r="J10" s="68"/>
    </row>
    <row r="12" spans="1:19" s="2" customFormat="1" ht="20.399999999999999" customHeight="1" x14ac:dyDescent="0.35">
      <c r="A12" s="29" t="s">
        <v>53</v>
      </c>
      <c r="B12" s="6" t="s">
        <v>13</v>
      </c>
      <c r="C12" s="4" t="s">
        <v>0</v>
      </c>
      <c r="D12" s="4" t="s">
        <v>11</v>
      </c>
      <c r="E12" s="4" t="s">
        <v>1</v>
      </c>
      <c r="G12" s="3" t="s">
        <v>54</v>
      </c>
      <c r="H12" s="4" t="s">
        <v>0</v>
      </c>
      <c r="I12" s="4" t="s">
        <v>11</v>
      </c>
      <c r="J12" s="6" t="s">
        <v>1</v>
      </c>
    </row>
    <row r="13" spans="1:19" ht="36" customHeight="1" x14ac:dyDescent="0.3">
      <c r="A13" s="9" t="s">
        <v>18</v>
      </c>
      <c r="B13" s="8" t="s">
        <v>46</v>
      </c>
      <c r="C13" s="13">
        <v>12</v>
      </c>
      <c r="D13" s="11"/>
      <c r="E13" s="14">
        <f>C13*D13</f>
        <v>0</v>
      </c>
      <c r="G13" s="9" t="s">
        <v>3</v>
      </c>
      <c r="H13" s="13">
        <v>4</v>
      </c>
      <c r="I13" s="11"/>
      <c r="J13" s="30">
        <f>H13*I13</f>
        <v>0</v>
      </c>
      <c r="O13" s="40"/>
      <c r="P13" s="40"/>
      <c r="Q13" s="40"/>
      <c r="R13" s="40"/>
      <c r="S13" s="40"/>
    </row>
    <row r="14" spans="1:19" ht="36" customHeight="1" x14ac:dyDescent="0.3">
      <c r="A14" s="9" t="s">
        <v>67</v>
      </c>
      <c r="B14" s="11" t="s">
        <v>55</v>
      </c>
      <c r="C14" s="13">
        <v>12</v>
      </c>
      <c r="D14" s="11"/>
      <c r="E14" s="14">
        <f t="shared" ref="E14:E25" si="0">C14*D14</f>
        <v>0</v>
      </c>
      <c r="G14" s="9" t="s">
        <v>5</v>
      </c>
      <c r="H14" s="13">
        <v>4</v>
      </c>
      <c r="I14" s="11"/>
      <c r="J14" s="30">
        <f t="shared" ref="J14:J22" si="1">H14*I14</f>
        <v>0</v>
      </c>
      <c r="O14" s="40"/>
      <c r="P14" s="41"/>
      <c r="Q14" s="42"/>
      <c r="R14" s="43"/>
      <c r="S14" s="40"/>
    </row>
    <row r="15" spans="1:19" ht="36" customHeight="1" x14ac:dyDescent="0.3">
      <c r="A15" s="9" t="s">
        <v>15</v>
      </c>
      <c r="B15" s="8" t="s">
        <v>46</v>
      </c>
      <c r="C15" s="13">
        <v>12</v>
      </c>
      <c r="D15" s="11"/>
      <c r="E15" s="14">
        <f t="shared" si="0"/>
        <v>0</v>
      </c>
      <c r="G15" s="9" t="s">
        <v>6</v>
      </c>
      <c r="H15" s="13">
        <v>4</v>
      </c>
      <c r="I15" s="11"/>
      <c r="J15" s="30">
        <f t="shared" si="1"/>
        <v>0</v>
      </c>
      <c r="O15" s="40"/>
      <c r="P15" s="40"/>
      <c r="Q15" s="40"/>
      <c r="R15" s="40"/>
      <c r="S15" s="40"/>
    </row>
    <row r="16" spans="1:19" ht="36" customHeight="1" x14ac:dyDescent="0.3">
      <c r="A16" s="9" t="s">
        <v>62</v>
      </c>
      <c r="B16" s="8" t="s">
        <v>46</v>
      </c>
      <c r="C16" s="13">
        <v>12</v>
      </c>
      <c r="D16" s="11"/>
      <c r="E16" s="14">
        <f t="shared" si="0"/>
        <v>0</v>
      </c>
      <c r="G16" s="9" t="s">
        <v>44</v>
      </c>
      <c r="H16" s="13">
        <v>4</v>
      </c>
      <c r="I16" s="11"/>
      <c r="J16" s="30">
        <f t="shared" si="1"/>
        <v>0</v>
      </c>
    </row>
    <row r="17" spans="1:10" ht="36" customHeight="1" x14ac:dyDescent="0.3">
      <c r="A17" s="9" t="s">
        <v>57</v>
      </c>
      <c r="B17" s="11" t="s">
        <v>56</v>
      </c>
      <c r="C17" s="13">
        <v>12</v>
      </c>
      <c r="D17" s="12"/>
      <c r="E17" s="14">
        <f t="shared" si="0"/>
        <v>0</v>
      </c>
      <c r="G17" s="9" t="s">
        <v>7</v>
      </c>
      <c r="H17" s="13">
        <v>4</v>
      </c>
      <c r="I17" s="11"/>
      <c r="J17" s="30">
        <f t="shared" si="1"/>
        <v>0</v>
      </c>
    </row>
    <row r="18" spans="1:10" ht="36" customHeight="1" x14ac:dyDescent="0.3">
      <c r="A18" s="9" t="s">
        <v>17</v>
      </c>
      <c r="B18" s="8" t="s">
        <v>46</v>
      </c>
      <c r="C18" s="13">
        <v>10</v>
      </c>
      <c r="D18" s="11"/>
      <c r="E18" s="14">
        <f t="shared" si="0"/>
        <v>0</v>
      </c>
      <c r="G18" s="9" t="s">
        <v>8</v>
      </c>
      <c r="H18" s="13">
        <v>4</v>
      </c>
      <c r="I18" s="11"/>
      <c r="J18" s="30">
        <f t="shared" si="1"/>
        <v>0</v>
      </c>
    </row>
    <row r="19" spans="1:10" ht="36" customHeight="1" x14ac:dyDescent="0.3">
      <c r="A19" s="9" t="s">
        <v>14</v>
      </c>
      <c r="B19" s="8" t="s">
        <v>46</v>
      </c>
      <c r="C19" s="13">
        <v>10</v>
      </c>
      <c r="D19" s="11"/>
      <c r="E19" s="38">
        <f t="shared" si="0"/>
        <v>0</v>
      </c>
      <c r="G19" s="9" t="s">
        <v>60</v>
      </c>
      <c r="H19" s="13">
        <v>4</v>
      </c>
      <c r="I19" s="11"/>
      <c r="J19" s="30">
        <f t="shared" si="1"/>
        <v>0</v>
      </c>
    </row>
    <row r="20" spans="1:10" ht="36" customHeight="1" x14ac:dyDescent="0.3">
      <c r="A20" s="9" t="s">
        <v>63</v>
      </c>
      <c r="B20" s="11" t="s">
        <v>56</v>
      </c>
      <c r="C20" s="13">
        <v>10</v>
      </c>
      <c r="D20" s="11"/>
      <c r="E20" s="38">
        <f t="shared" si="0"/>
        <v>0</v>
      </c>
      <c r="G20" s="9" t="s">
        <v>9</v>
      </c>
      <c r="H20" s="13">
        <v>4</v>
      </c>
      <c r="I20" s="11"/>
      <c r="J20" s="30">
        <f t="shared" si="1"/>
        <v>0</v>
      </c>
    </row>
    <row r="21" spans="1:10" ht="36" customHeight="1" x14ac:dyDescent="0.3">
      <c r="A21" s="9" t="s">
        <v>16</v>
      </c>
      <c r="B21" s="8" t="s">
        <v>52</v>
      </c>
      <c r="C21" s="13">
        <v>10</v>
      </c>
      <c r="D21" s="11"/>
      <c r="E21" s="38">
        <f t="shared" si="0"/>
        <v>0</v>
      </c>
      <c r="G21" s="9" t="s">
        <v>4</v>
      </c>
      <c r="H21" s="13">
        <v>4</v>
      </c>
      <c r="I21" s="11"/>
      <c r="J21" s="30">
        <f t="shared" si="1"/>
        <v>0</v>
      </c>
    </row>
    <row r="22" spans="1:10" ht="36" customHeight="1" x14ac:dyDescent="0.3">
      <c r="A22" s="9" t="s">
        <v>64</v>
      </c>
      <c r="B22" s="11" t="s">
        <v>58</v>
      </c>
      <c r="C22" s="13">
        <v>10</v>
      </c>
      <c r="D22" s="11"/>
      <c r="E22" s="38">
        <f t="shared" si="0"/>
        <v>0</v>
      </c>
      <c r="G22" s="9" t="s">
        <v>2</v>
      </c>
      <c r="H22" s="13">
        <v>4</v>
      </c>
      <c r="I22" s="11"/>
      <c r="J22" s="30">
        <f t="shared" si="1"/>
        <v>0</v>
      </c>
    </row>
    <row r="23" spans="1:10" ht="30" customHeight="1" x14ac:dyDescent="0.35">
      <c r="A23" s="9" t="s">
        <v>65</v>
      </c>
      <c r="B23" s="11" t="s">
        <v>58</v>
      </c>
      <c r="C23" s="13">
        <v>10</v>
      </c>
      <c r="D23" s="37"/>
      <c r="E23" s="38">
        <f t="shared" si="0"/>
        <v>0</v>
      </c>
      <c r="G23" s="53" t="s">
        <v>21</v>
      </c>
      <c r="H23" s="54"/>
      <c r="I23" s="55"/>
      <c r="J23" s="31">
        <f>SUM(J13:J22)</f>
        <v>0</v>
      </c>
    </row>
    <row r="24" spans="1:10" ht="30" customHeight="1" x14ac:dyDescent="0.35">
      <c r="A24" s="9" t="s">
        <v>59</v>
      </c>
      <c r="B24" s="11" t="s">
        <v>58</v>
      </c>
      <c r="C24" s="13">
        <v>10</v>
      </c>
      <c r="D24" s="37"/>
      <c r="E24" s="38">
        <f t="shared" si="0"/>
        <v>0</v>
      </c>
      <c r="G24" s="34"/>
      <c r="H24" s="34"/>
      <c r="I24" s="34"/>
      <c r="J24" s="39"/>
    </row>
    <row r="25" spans="1:10" ht="30" customHeight="1" x14ac:dyDescent="0.35">
      <c r="A25" s="44" t="s">
        <v>66</v>
      </c>
      <c r="B25" s="36" t="s">
        <v>58</v>
      </c>
      <c r="C25" s="35">
        <v>10</v>
      </c>
      <c r="D25" s="45"/>
      <c r="E25" s="46">
        <f t="shared" si="0"/>
        <v>0</v>
      </c>
      <c r="G25" s="4" t="s">
        <v>12</v>
      </c>
      <c r="H25" s="4" t="s">
        <v>0</v>
      </c>
      <c r="I25" s="4" t="s">
        <v>11</v>
      </c>
      <c r="J25" s="6" t="s">
        <v>1</v>
      </c>
    </row>
    <row r="26" spans="1:10" ht="43.2" x14ac:dyDescent="0.3">
      <c r="A26" s="18" t="s">
        <v>68</v>
      </c>
      <c r="B26" s="8" t="s">
        <v>49</v>
      </c>
      <c r="C26" s="13">
        <v>4</v>
      </c>
      <c r="D26" s="11"/>
      <c r="E26" s="14">
        <f>C26*D26</f>
        <v>0</v>
      </c>
      <c r="G26" s="5" t="s">
        <v>19</v>
      </c>
      <c r="H26" s="13">
        <v>5</v>
      </c>
      <c r="I26" s="11"/>
      <c r="J26" s="32">
        <f>H26*I26</f>
        <v>0</v>
      </c>
    </row>
    <row r="27" spans="1:10" ht="45.6" customHeight="1" x14ac:dyDescent="0.3">
      <c r="A27" s="19" t="s">
        <v>10</v>
      </c>
      <c r="B27" s="69" t="s">
        <v>47</v>
      </c>
      <c r="C27" s="71">
        <v>11</v>
      </c>
      <c r="D27" s="73"/>
      <c r="E27" s="71">
        <f>C27*D27</f>
        <v>0</v>
      </c>
      <c r="G27" s="5" t="s">
        <v>29</v>
      </c>
      <c r="H27" s="13">
        <v>60</v>
      </c>
      <c r="I27" s="11"/>
      <c r="J27" s="32">
        <f t="shared" ref="J27:J33" si="2">H27*I27</f>
        <v>0</v>
      </c>
    </row>
    <row r="28" spans="1:10" ht="37.799999999999997" x14ac:dyDescent="0.3">
      <c r="A28" s="23" t="s">
        <v>50</v>
      </c>
      <c r="B28" s="70"/>
      <c r="C28" s="72"/>
      <c r="D28" s="74"/>
      <c r="E28" s="72"/>
      <c r="G28" s="9" t="s">
        <v>30</v>
      </c>
      <c r="H28" s="13">
        <v>7</v>
      </c>
      <c r="I28" s="11"/>
      <c r="J28" s="32">
        <f t="shared" si="2"/>
        <v>0</v>
      </c>
    </row>
    <row r="29" spans="1:10" ht="31.95" customHeight="1" x14ac:dyDescent="0.3">
      <c r="A29" s="75" t="s">
        <v>61</v>
      </c>
      <c r="B29" s="76"/>
      <c r="C29" s="76"/>
      <c r="D29" s="76"/>
      <c r="E29" s="77"/>
      <c r="G29" s="10" t="s">
        <v>22</v>
      </c>
      <c r="H29" s="13">
        <v>18</v>
      </c>
      <c r="I29" s="11"/>
      <c r="J29" s="32">
        <f t="shared" si="2"/>
        <v>0</v>
      </c>
    </row>
    <row r="30" spans="1:10" ht="31.95" customHeight="1" x14ac:dyDescent="0.35">
      <c r="A30" s="47" t="s">
        <v>20</v>
      </c>
      <c r="B30" s="48"/>
      <c r="C30" s="48"/>
      <c r="D30" s="49"/>
      <c r="E30" s="7">
        <f>SUM(E13:E28)</f>
        <v>0</v>
      </c>
      <c r="G30" s="10" t="s">
        <v>23</v>
      </c>
      <c r="H30" s="13">
        <v>18</v>
      </c>
      <c r="I30" s="11"/>
      <c r="J30" s="32">
        <f t="shared" si="2"/>
        <v>0</v>
      </c>
    </row>
    <row r="31" spans="1:10" ht="31.95" customHeight="1" x14ac:dyDescent="0.3">
      <c r="G31" s="10" t="s">
        <v>24</v>
      </c>
      <c r="H31" s="13">
        <v>20</v>
      </c>
      <c r="I31" s="11"/>
      <c r="J31" s="32">
        <f t="shared" si="2"/>
        <v>0</v>
      </c>
    </row>
    <row r="32" spans="1:10" ht="31.95" customHeight="1" x14ac:dyDescent="0.3">
      <c r="G32" s="10" t="s">
        <v>25</v>
      </c>
      <c r="H32" s="13">
        <v>25</v>
      </c>
      <c r="I32" s="11"/>
      <c r="J32" s="32">
        <f t="shared" si="2"/>
        <v>0</v>
      </c>
    </row>
    <row r="33" spans="1:10" ht="31.95" customHeight="1" x14ac:dyDescent="0.3">
      <c r="A33" s="15" t="s">
        <v>43</v>
      </c>
      <c r="B33" s="50" t="s">
        <v>40</v>
      </c>
      <c r="C33" s="50"/>
      <c r="D33" s="50"/>
      <c r="E33" s="16"/>
      <c r="G33" s="10" t="s">
        <v>26</v>
      </c>
      <c r="H33" s="13">
        <v>0.15</v>
      </c>
      <c r="I33" s="11"/>
      <c r="J33" s="32">
        <f t="shared" si="2"/>
        <v>0</v>
      </c>
    </row>
    <row r="34" spans="1:10" ht="31.95" customHeight="1" x14ac:dyDescent="0.3">
      <c r="A34" s="17" t="s">
        <v>39</v>
      </c>
      <c r="B34" s="51" t="s">
        <v>38</v>
      </c>
      <c r="C34" s="51"/>
      <c r="D34" s="51" t="s">
        <v>37</v>
      </c>
      <c r="E34" s="52"/>
      <c r="G34" s="27" t="s">
        <v>51</v>
      </c>
      <c r="H34" s="26">
        <v>3.5</v>
      </c>
      <c r="I34" s="11"/>
      <c r="J34" s="32">
        <f>H34*I34</f>
        <v>0</v>
      </c>
    </row>
    <row r="35" spans="1:10" ht="24" customHeight="1" x14ac:dyDescent="0.35">
      <c r="G35" s="53" t="s">
        <v>27</v>
      </c>
      <c r="H35" s="54"/>
      <c r="I35" s="55"/>
      <c r="J35" s="32">
        <f>SUM(J26:J34)</f>
        <v>0</v>
      </c>
    </row>
    <row r="36" spans="1:10" ht="24" customHeight="1" x14ac:dyDescent="0.35">
      <c r="G36" s="47" t="s">
        <v>32</v>
      </c>
      <c r="H36" s="48"/>
      <c r="I36" s="49"/>
      <c r="J36" s="30">
        <f>SUM(J35,J23,E30)</f>
        <v>0</v>
      </c>
    </row>
    <row r="37" spans="1:10" ht="24" customHeight="1" x14ac:dyDescent="0.35">
      <c r="G37" s="47" t="s">
        <v>31</v>
      </c>
      <c r="H37" s="48"/>
      <c r="I37" s="49"/>
      <c r="J37" s="32">
        <f>J36*0.065</f>
        <v>0</v>
      </c>
    </row>
    <row r="38" spans="1:10" ht="30.6" customHeight="1" x14ac:dyDescent="0.35">
      <c r="G38" s="47" t="s">
        <v>28</v>
      </c>
      <c r="H38" s="48"/>
      <c r="I38" s="49"/>
      <c r="J38" s="32">
        <f>J36+J37</f>
        <v>0</v>
      </c>
    </row>
  </sheetData>
  <mergeCells count="23">
    <mergeCell ref="A30:D30"/>
    <mergeCell ref="B6:J7"/>
    <mergeCell ref="B10:D10"/>
    <mergeCell ref="B9:J9"/>
    <mergeCell ref="B8:J8"/>
    <mergeCell ref="G10:J10"/>
    <mergeCell ref="B27:B28"/>
    <mergeCell ref="C27:C28"/>
    <mergeCell ref="D27:D28"/>
    <mergeCell ref="E27:E28"/>
    <mergeCell ref="A29:E29"/>
    <mergeCell ref="A1:J2"/>
    <mergeCell ref="A3:J3"/>
    <mergeCell ref="A4:J4"/>
    <mergeCell ref="B5:H5"/>
    <mergeCell ref="G23:I23"/>
    <mergeCell ref="G38:I38"/>
    <mergeCell ref="G37:I37"/>
    <mergeCell ref="G36:I36"/>
    <mergeCell ref="B33:D33"/>
    <mergeCell ref="D34:E34"/>
    <mergeCell ref="G35:I35"/>
    <mergeCell ref="B34:C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LSWCD Seedling Sale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Donnellan</dc:creator>
  <cp:lastModifiedBy>Patricia Donnellan</cp:lastModifiedBy>
  <cp:lastPrinted>2024-02-05T18:17:21Z</cp:lastPrinted>
  <dcterms:created xsi:type="dcterms:W3CDTF">2023-12-27T19:35:36Z</dcterms:created>
  <dcterms:modified xsi:type="dcterms:W3CDTF">2024-02-12T20:43:21Z</dcterms:modified>
</cp:coreProperties>
</file>